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BSU\MBA\1--JoAnn's Textbook\Ch. 2\Practice\"/>
    </mc:Choice>
  </mc:AlternateContent>
  <xr:revisionPtr revIDLastSave="0" documentId="8_{D576715C-3DCC-45A7-BF35-6E57DB90D4BC}" xr6:coauthVersionLast="47" xr6:coauthVersionMax="47" xr10:uidLastSave="{00000000-0000-0000-0000-000000000000}"/>
  <bookViews>
    <workbookView xWindow="-120" yWindow="-120" windowWidth="38640" windowHeight="21240" xr2:uid="{3D148696-764E-48B8-B851-8C2F0C2B4C5C}"/>
  </bookViews>
  <sheets>
    <sheet name="2.2a Prac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J21" i="1"/>
  <c r="B21" i="1"/>
  <c r="Z20" i="1"/>
  <c r="Y20" i="1"/>
  <c r="T20" i="1" s="1"/>
  <c r="P20" i="1"/>
  <c r="Z19" i="1"/>
  <c r="Y19" i="1"/>
  <c r="T19" i="1" s="1"/>
  <c r="H19" i="1"/>
  <c r="Z18" i="1"/>
  <c r="Y18" i="1"/>
  <c r="T18" i="1" s="1"/>
  <c r="Z17" i="1"/>
  <c r="Y17" i="1"/>
  <c r="T17" i="1" s="1"/>
  <c r="Z16" i="1"/>
  <c r="Y16" i="1"/>
  <c r="T16" i="1" s="1"/>
  <c r="W15" i="1"/>
  <c r="W21" i="1" s="1"/>
  <c r="U15" i="1"/>
  <c r="U21" i="1" s="1"/>
  <c r="R15" i="1"/>
  <c r="P15" i="1"/>
  <c r="P21" i="1" s="1"/>
  <c r="N15" i="1"/>
  <c r="N21" i="1" s="1"/>
  <c r="L15" i="1"/>
  <c r="L21" i="1" s="1"/>
  <c r="J15" i="1"/>
  <c r="H15" i="1"/>
  <c r="H21" i="1" s="1"/>
  <c r="F15" i="1"/>
  <c r="F21" i="1" s="1"/>
  <c r="D15" i="1"/>
  <c r="D21" i="1" s="1"/>
  <c r="B15" i="1"/>
  <c r="Z15" i="1" s="1"/>
  <c r="Z21" i="1" s="1"/>
  <c r="Z14" i="1"/>
  <c r="Y14" i="1"/>
  <c r="T14" i="1" s="1"/>
  <c r="Z13" i="1"/>
  <c r="Y13" i="1"/>
  <c r="T13" i="1" s="1"/>
  <c r="Z12" i="1"/>
  <c r="Y12" i="1"/>
  <c r="T12" i="1"/>
  <c r="Z11" i="1"/>
  <c r="Y11" i="1"/>
  <c r="T11" i="1" s="1"/>
  <c r="Z10" i="1"/>
  <c r="Y10" i="1"/>
  <c r="T10" i="1" s="1"/>
  <c r="Z9" i="1"/>
  <c r="Y9" i="1"/>
  <c r="T9" i="1" s="1"/>
  <c r="Z8" i="1"/>
  <c r="Y8" i="1"/>
  <c r="T8" i="1"/>
  <c r="Z7" i="1"/>
  <c r="Y7" i="1"/>
  <c r="Z6" i="1"/>
  <c r="Y6" i="1"/>
  <c r="T6" i="1" s="1"/>
  <c r="Z5" i="1"/>
  <c r="Y5" i="1"/>
  <c r="T5" i="1"/>
  <c r="Z4" i="1"/>
  <c r="Y4" i="1"/>
  <c r="Y15" i="1" s="1"/>
  <c r="Y21" i="1" s="1"/>
  <c r="J22" i="1" l="1"/>
  <c r="T15" i="1"/>
  <c r="T21" i="1" s="1"/>
  <c r="L22" i="1"/>
</calcChain>
</file>

<file path=xl/sharedStrings.xml><?xml version="1.0" encoding="utf-8"?>
<sst xmlns="http://schemas.openxmlformats.org/spreadsheetml/2006/main" count="263" uniqueCount="45">
  <si>
    <t>Horizontal Model</t>
  </si>
  <si>
    <t>Balance Sheet</t>
  </si>
  <si>
    <t>Income Statement</t>
  </si>
  <si>
    <t>Stmt of Cash Flows</t>
  </si>
  <si>
    <t>Cash</t>
  </si>
  <si>
    <t>+</t>
  </si>
  <si>
    <t>Accounts Receivable</t>
  </si>
  <si>
    <t>Interest Receivable</t>
  </si>
  <si>
    <t>Prepaid Rent</t>
  </si>
  <si>
    <t>Land</t>
  </si>
  <si>
    <t>=</t>
  </si>
  <si>
    <t>Accounts Payable</t>
  </si>
  <si>
    <t>Salaries Payable</t>
  </si>
  <si>
    <t>Unearned Revenue</t>
  </si>
  <si>
    <t>Common Stock</t>
  </si>
  <si>
    <t>Retained Earnings</t>
  </si>
  <si>
    <t>Revenue</t>
  </si>
  <si>
    <t>-</t>
  </si>
  <si>
    <t>Expense</t>
  </si>
  <si>
    <t>Net Income</t>
  </si>
  <si>
    <t>OA,IA,FA</t>
  </si>
  <si>
    <t>Description</t>
  </si>
  <si>
    <t>Beg</t>
  </si>
  <si>
    <t>Beginning</t>
  </si>
  <si>
    <t>FA</t>
  </si>
  <si>
    <t>OA</t>
  </si>
  <si>
    <t>12 mo lease</t>
  </si>
  <si>
    <t>Dividends</t>
  </si>
  <si>
    <t>IA</t>
  </si>
  <si>
    <t>Accts. Pay.</t>
  </si>
  <si>
    <t>12 mo Retainer</t>
  </si>
  <si>
    <t>Collect Accts. Rec.</t>
  </si>
  <si>
    <t>Operating Exp.</t>
  </si>
  <si>
    <t>Ending</t>
  </si>
  <si>
    <t>Totals</t>
  </si>
  <si>
    <t>a</t>
  </si>
  <si>
    <t>Salaries</t>
  </si>
  <si>
    <t>b</t>
  </si>
  <si>
    <t>Land (No Entry)</t>
  </si>
  <si>
    <t>c</t>
  </si>
  <si>
    <t>Interest</t>
  </si>
  <si>
    <t>d</t>
  </si>
  <si>
    <t>10 mo of rent</t>
  </si>
  <si>
    <t>e</t>
  </si>
  <si>
    <t>6 mo of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</si>
</sst>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85BB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164" fontId="0" fillId="4" borderId="0" xfId="1" applyNumberFormat="1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164" fontId="0" fillId="2" borderId="0" xfId="1" applyNumberFormat="1" applyFont="1" applyFill="1" applyAlignment="1">
      <alignment horizontal="center" vertical="top" wrapText="1"/>
    </xf>
    <xf numFmtId="164" fontId="0" fillId="3" borderId="0" xfId="1" applyNumberFormat="1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top" wrapText="1"/>
    </xf>
    <xf numFmtId="164" fontId="0" fillId="4" borderId="1" xfId="1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4" fontId="0" fillId="5" borderId="0" xfId="1" applyNumberFormat="1" applyFont="1" applyFill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164" fontId="0" fillId="4" borderId="2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4" fontId="0" fillId="2" borderId="2" xfId="1" applyNumberFormat="1" applyFont="1" applyFill="1" applyBorder="1" applyAlignment="1">
      <alignment horizontal="center" vertical="top" wrapText="1"/>
    </xf>
    <xf numFmtId="164" fontId="0" fillId="3" borderId="2" xfId="1" applyNumberFormat="1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164" fontId="0" fillId="0" borderId="0" xfId="1" applyNumberFormat="1" applyFont="1"/>
    <xf numFmtId="164" fontId="0" fillId="6" borderId="0" xfId="1" applyNumberFormat="1" applyFont="1" applyFill="1"/>
    <xf numFmtId="0" fontId="0" fillId="6" borderId="0" xfId="0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F814-9670-4FC0-8CA7-D4108667271C}">
  <dimension ref="A1:AB22"/>
  <sheetViews>
    <sheetView tabSelected="1" workbookViewId="0">
      <selection activeCell="T35" sqref="T35"/>
    </sheetView>
  </sheetViews>
  <sheetFormatPr defaultColWidth="75.5703125" defaultRowHeight="13.5" customHeight="1" x14ac:dyDescent="0.25"/>
  <cols>
    <col min="1" max="1" width="4.42578125" bestFit="1" customWidth="1"/>
    <col min="2" max="2" width="12.5703125" style="30" customWidth="1"/>
    <col min="3" max="3" width="2" bestFit="1" customWidth="1"/>
    <col min="4" max="4" width="12.5703125" style="30" customWidth="1"/>
    <col min="5" max="5" width="2" style="30" bestFit="1" customWidth="1"/>
    <col min="6" max="6" width="12.5703125" style="30" customWidth="1"/>
    <col min="7" max="7" width="2" bestFit="1" customWidth="1"/>
    <col min="8" max="8" width="12.5703125" style="30" customWidth="1"/>
    <col min="9" max="9" width="2" bestFit="1" customWidth="1"/>
    <col min="10" max="10" width="12.5703125" style="30" customWidth="1"/>
    <col min="11" max="11" width="2" bestFit="1" customWidth="1"/>
    <col min="12" max="12" width="12.5703125" style="30" customWidth="1"/>
    <col min="13" max="13" width="2" style="30" bestFit="1" customWidth="1"/>
    <col min="14" max="14" width="12.5703125" style="30" customWidth="1"/>
    <col min="15" max="15" width="2" bestFit="1" customWidth="1"/>
    <col min="16" max="16" width="12.5703125" style="30" customWidth="1"/>
    <col min="17" max="17" width="2" bestFit="1" customWidth="1"/>
    <col min="18" max="18" width="12.5703125" style="30" customWidth="1"/>
    <col min="19" max="19" width="2" bestFit="1" customWidth="1"/>
    <col min="20" max="21" width="12.5703125" style="30" customWidth="1"/>
    <col min="22" max="22" width="1.42578125" bestFit="1" customWidth="1"/>
    <col min="23" max="23" width="12.5703125" style="30" customWidth="1"/>
    <col min="24" max="24" width="2" bestFit="1" customWidth="1"/>
    <col min="25" max="26" width="12.5703125" style="30" customWidth="1"/>
    <col min="27" max="27" width="10.28515625" customWidth="1"/>
    <col min="28" max="28" width="20.42578125" customWidth="1"/>
  </cols>
  <sheetData>
    <row r="1" spans="1:28" ht="1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customHeight="1" x14ac:dyDescent="0.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2</v>
      </c>
      <c r="V2" s="5"/>
      <c r="W2" s="5"/>
      <c r="X2" s="5"/>
      <c r="Y2" s="5"/>
      <c r="Z2" s="6" t="s">
        <v>3</v>
      </c>
      <c r="AA2" s="6"/>
      <c r="AB2" s="7"/>
    </row>
    <row r="3" spans="1:28" s="14" customFormat="1" ht="30" x14ac:dyDescent="0.25">
      <c r="A3" s="8"/>
      <c r="B3" s="9" t="s">
        <v>4</v>
      </c>
      <c r="C3" s="10" t="s">
        <v>5</v>
      </c>
      <c r="D3" s="11" t="s">
        <v>6</v>
      </c>
      <c r="E3" s="10" t="s">
        <v>5</v>
      </c>
      <c r="F3" s="11" t="s">
        <v>7</v>
      </c>
      <c r="G3" s="10" t="s">
        <v>5</v>
      </c>
      <c r="H3" s="11" t="s">
        <v>8</v>
      </c>
      <c r="I3" s="10" t="s">
        <v>5</v>
      </c>
      <c r="J3" s="11" t="s">
        <v>9</v>
      </c>
      <c r="K3" s="10" t="s">
        <v>10</v>
      </c>
      <c r="L3" s="11" t="s">
        <v>11</v>
      </c>
      <c r="M3" s="11"/>
      <c r="N3" s="11" t="s">
        <v>12</v>
      </c>
      <c r="O3" s="10" t="s">
        <v>5</v>
      </c>
      <c r="P3" s="11" t="s">
        <v>13</v>
      </c>
      <c r="Q3" s="10" t="s">
        <v>5</v>
      </c>
      <c r="R3" s="11" t="s">
        <v>14</v>
      </c>
      <c r="S3" s="10" t="s">
        <v>5</v>
      </c>
      <c r="T3" s="11" t="s">
        <v>15</v>
      </c>
      <c r="U3" s="12" t="s">
        <v>16</v>
      </c>
      <c r="V3" s="13" t="s">
        <v>17</v>
      </c>
      <c r="W3" s="12" t="s">
        <v>18</v>
      </c>
      <c r="X3" s="13" t="s">
        <v>10</v>
      </c>
      <c r="Y3" s="12" t="s">
        <v>19</v>
      </c>
      <c r="Z3" s="9" t="s">
        <v>4</v>
      </c>
      <c r="AA3" s="8" t="s">
        <v>20</v>
      </c>
      <c r="AB3" s="7" t="s">
        <v>21</v>
      </c>
    </row>
    <row r="4" spans="1:28" ht="13.5" customHeight="1" x14ac:dyDescent="0.25">
      <c r="A4" s="7" t="s">
        <v>22</v>
      </c>
      <c r="B4" s="9">
        <v>54000</v>
      </c>
      <c r="C4" s="10" t="s">
        <v>5</v>
      </c>
      <c r="D4" s="11">
        <v>51000</v>
      </c>
      <c r="E4" s="10" t="s">
        <v>5</v>
      </c>
      <c r="F4" s="11"/>
      <c r="G4" s="10" t="s">
        <v>5</v>
      </c>
      <c r="H4" s="11"/>
      <c r="I4" s="10" t="s">
        <v>5</v>
      </c>
      <c r="J4" s="11">
        <v>33000</v>
      </c>
      <c r="K4" s="10" t="s">
        <v>10</v>
      </c>
      <c r="L4" s="11">
        <v>24000</v>
      </c>
      <c r="M4" s="10" t="s">
        <v>5</v>
      </c>
      <c r="N4" s="11">
        <v>0</v>
      </c>
      <c r="O4" s="10" t="s">
        <v>5</v>
      </c>
      <c r="P4" s="11"/>
      <c r="Q4" s="10" t="s">
        <v>5</v>
      </c>
      <c r="R4" s="11">
        <v>103000</v>
      </c>
      <c r="S4" s="10" t="s">
        <v>5</v>
      </c>
      <c r="T4" s="11">
        <v>11000</v>
      </c>
      <c r="U4" s="12"/>
      <c r="V4" s="13" t="s">
        <v>17</v>
      </c>
      <c r="W4" s="12"/>
      <c r="X4" s="13" t="s">
        <v>10</v>
      </c>
      <c r="Y4" s="12">
        <f>+U4-W4</f>
        <v>0</v>
      </c>
      <c r="Z4" s="9">
        <f>+B4</f>
        <v>54000</v>
      </c>
      <c r="AA4" s="8" t="s">
        <v>23</v>
      </c>
      <c r="AB4" s="7" t="s">
        <v>22</v>
      </c>
    </row>
    <row r="5" spans="1:28" ht="13.5" customHeight="1" x14ac:dyDescent="0.25">
      <c r="A5" s="7">
        <v>1</v>
      </c>
      <c r="B5" s="9">
        <v>48000</v>
      </c>
      <c r="C5" s="10" t="s">
        <v>5</v>
      </c>
      <c r="D5" s="11"/>
      <c r="E5" s="10" t="s">
        <v>5</v>
      </c>
      <c r="F5" s="11"/>
      <c r="G5" s="10" t="s">
        <v>5</v>
      </c>
      <c r="H5" s="11"/>
      <c r="I5" s="10" t="s">
        <v>5</v>
      </c>
      <c r="J5" s="11"/>
      <c r="K5" s="10" t="s">
        <v>10</v>
      </c>
      <c r="L5" s="11"/>
      <c r="M5" s="10" t="s">
        <v>5</v>
      </c>
      <c r="N5" s="11"/>
      <c r="O5" s="10" t="s">
        <v>5</v>
      </c>
      <c r="P5" s="11"/>
      <c r="Q5" s="10" t="s">
        <v>5</v>
      </c>
      <c r="R5" s="11">
        <v>48000</v>
      </c>
      <c r="S5" s="10" t="s">
        <v>5</v>
      </c>
      <c r="T5" s="11">
        <f t="shared" ref="T5:T14" si="0">+Y5</f>
        <v>0</v>
      </c>
      <c r="U5" s="12"/>
      <c r="V5" s="13" t="s">
        <v>17</v>
      </c>
      <c r="W5" s="12"/>
      <c r="X5" s="13" t="s">
        <v>10</v>
      </c>
      <c r="Y5" s="12">
        <f t="shared" ref="Y5:Y20" si="1">+U5-W5</f>
        <v>0</v>
      </c>
      <c r="Z5" s="9">
        <f t="shared" ref="Z5:Z20" si="2">+B5</f>
        <v>48000</v>
      </c>
      <c r="AA5" s="8" t="s">
        <v>24</v>
      </c>
      <c r="AB5" s="7" t="s">
        <v>14</v>
      </c>
    </row>
    <row r="6" spans="1:28" ht="13.5" customHeight="1" x14ac:dyDescent="0.25">
      <c r="A6" s="7">
        <v>2</v>
      </c>
      <c r="B6" s="9">
        <v>-5400</v>
      </c>
      <c r="C6" s="10" t="s">
        <v>5</v>
      </c>
      <c r="D6" s="11"/>
      <c r="E6" s="10" t="s">
        <v>5</v>
      </c>
      <c r="F6" s="11"/>
      <c r="G6" s="10" t="s">
        <v>5</v>
      </c>
      <c r="H6" s="11">
        <v>5400</v>
      </c>
      <c r="I6" s="10" t="s">
        <v>5</v>
      </c>
      <c r="J6" s="11"/>
      <c r="K6" s="10" t="s">
        <v>10</v>
      </c>
      <c r="L6" s="11"/>
      <c r="M6" s="10" t="s">
        <v>5</v>
      </c>
      <c r="N6" s="11"/>
      <c r="O6" s="10" t="s">
        <v>5</v>
      </c>
      <c r="P6" s="11"/>
      <c r="Q6" s="10" t="s">
        <v>5</v>
      </c>
      <c r="R6" s="11"/>
      <c r="S6" s="10" t="s">
        <v>5</v>
      </c>
      <c r="T6" s="11">
        <f t="shared" si="0"/>
        <v>0</v>
      </c>
      <c r="U6" s="12"/>
      <c r="V6" s="13" t="s">
        <v>17</v>
      </c>
      <c r="W6" s="12"/>
      <c r="X6" s="13" t="s">
        <v>10</v>
      </c>
      <c r="Y6" s="12">
        <f t="shared" si="1"/>
        <v>0</v>
      </c>
      <c r="Z6" s="9">
        <f t="shared" si="2"/>
        <v>-5400</v>
      </c>
      <c r="AA6" s="8" t="s">
        <v>25</v>
      </c>
      <c r="AB6" s="7" t="s">
        <v>26</v>
      </c>
    </row>
    <row r="7" spans="1:28" ht="13.5" customHeight="1" x14ac:dyDescent="0.25">
      <c r="A7" s="7">
        <v>3</v>
      </c>
      <c r="B7" s="9">
        <v>-1800</v>
      </c>
      <c r="C7" s="10" t="s">
        <v>5</v>
      </c>
      <c r="D7" s="11"/>
      <c r="E7" s="10" t="s">
        <v>5</v>
      </c>
      <c r="F7" s="11"/>
      <c r="G7" s="10" t="s">
        <v>5</v>
      </c>
      <c r="H7" s="11"/>
      <c r="I7" s="10" t="s">
        <v>5</v>
      </c>
      <c r="J7" s="11"/>
      <c r="K7" s="10" t="s">
        <v>10</v>
      </c>
      <c r="L7" s="11"/>
      <c r="M7" s="10" t="s">
        <v>5</v>
      </c>
      <c r="N7" s="11"/>
      <c r="O7" s="10" t="s">
        <v>5</v>
      </c>
      <c r="P7" s="11"/>
      <c r="Q7" s="10" t="s">
        <v>5</v>
      </c>
      <c r="R7" s="11"/>
      <c r="S7" s="10" t="s">
        <v>5</v>
      </c>
      <c r="T7" s="11">
        <v>-1800</v>
      </c>
      <c r="U7" s="12"/>
      <c r="V7" s="13" t="s">
        <v>17</v>
      </c>
      <c r="W7" s="12"/>
      <c r="X7" s="13" t="s">
        <v>10</v>
      </c>
      <c r="Y7" s="12">
        <f t="shared" si="1"/>
        <v>0</v>
      </c>
      <c r="Z7" s="9">
        <f t="shared" si="2"/>
        <v>-1800</v>
      </c>
      <c r="AA7" s="8" t="s">
        <v>24</v>
      </c>
      <c r="AB7" s="7" t="s">
        <v>27</v>
      </c>
    </row>
    <row r="8" spans="1:28" ht="13.5" customHeight="1" x14ac:dyDescent="0.25">
      <c r="A8" s="7">
        <v>4</v>
      </c>
      <c r="B8" s="9">
        <v>-45000</v>
      </c>
      <c r="C8" s="10" t="s">
        <v>5</v>
      </c>
      <c r="D8" s="11"/>
      <c r="E8" s="10" t="s">
        <v>5</v>
      </c>
      <c r="F8" s="11"/>
      <c r="G8" s="10" t="s">
        <v>5</v>
      </c>
      <c r="H8" s="11"/>
      <c r="I8" s="10" t="s">
        <v>5</v>
      </c>
      <c r="J8" s="11">
        <v>45000</v>
      </c>
      <c r="K8" s="10" t="s">
        <v>10</v>
      </c>
      <c r="L8" s="11"/>
      <c r="M8" s="10" t="s">
        <v>5</v>
      </c>
      <c r="N8" s="11"/>
      <c r="O8" s="10" t="s">
        <v>5</v>
      </c>
      <c r="P8" s="11"/>
      <c r="Q8" s="10" t="s">
        <v>5</v>
      </c>
      <c r="R8" s="11"/>
      <c r="S8" s="10" t="s">
        <v>5</v>
      </c>
      <c r="T8" s="11">
        <f t="shared" si="0"/>
        <v>0</v>
      </c>
      <c r="U8" s="12"/>
      <c r="V8" s="13" t="s">
        <v>17</v>
      </c>
      <c r="W8" s="12"/>
      <c r="X8" s="13" t="s">
        <v>10</v>
      </c>
      <c r="Y8" s="12">
        <f t="shared" si="1"/>
        <v>0</v>
      </c>
      <c r="Z8" s="9">
        <f t="shared" si="2"/>
        <v>-45000</v>
      </c>
      <c r="AA8" s="8" t="s">
        <v>28</v>
      </c>
      <c r="AB8" s="7" t="s">
        <v>9</v>
      </c>
    </row>
    <row r="9" spans="1:28" ht="13.5" customHeight="1" x14ac:dyDescent="0.25">
      <c r="A9" s="7">
        <v>5</v>
      </c>
      <c r="B9" s="9">
        <v>-12000</v>
      </c>
      <c r="C9" s="10" t="s">
        <v>5</v>
      </c>
      <c r="D9" s="11"/>
      <c r="E9" s="10" t="s">
        <v>5</v>
      </c>
      <c r="F9" s="11"/>
      <c r="G9" s="10" t="s">
        <v>5</v>
      </c>
      <c r="H9" s="11"/>
      <c r="I9" s="10" t="s">
        <v>5</v>
      </c>
      <c r="J9" s="11"/>
      <c r="K9" s="10" t="s">
        <v>10</v>
      </c>
      <c r="L9" s="11">
        <v>-12000</v>
      </c>
      <c r="M9" s="10" t="s">
        <v>5</v>
      </c>
      <c r="N9" s="11"/>
      <c r="O9" s="10" t="s">
        <v>5</v>
      </c>
      <c r="P9" s="11"/>
      <c r="Q9" s="10" t="s">
        <v>5</v>
      </c>
      <c r="R9" s="11"/>
      <c r="S9" s="10" t="s">
        <v>5</v>
      </c>
      <c r="T9" s="11">
        <f t="shared" si="0"/>
        <v>0</v>
      </c>
      <c r="U9" s="12"/>
      <c r="V9" s="13" t="s">
        <v>17</v>
      </c>
      <c r="W9" s="12"/>
      <c r="X9" s="13" t="s">
        <v>10</v>
      </c>
      <c r="Y9" s="12">
        <f t="shared" si="1"/>
        <v>0</v>
      </c>
      <c r="Z9" s="9">
        <f t="shared" si="2"/>
        <v>-12000</v>
      </c>
      <c r="AA9" s="8" t="s">
        <v>25</v>
      </c>
      <c r="AB9" s="7" t="s">
        <v>29</v>
      </c>
    </row>
    <row r="10" spans="1:28" ht="13.5" customHeight="1" x14ac:dyDescent="0.25">
      <c r="A10" s="7">
        <v>6</v>
      </c>
      <c r="B10" s="9">
        <v>7600</v>
      </c>
      <c r="C10" s="10" t="s">
        <v>5</v>
      </c>
      <c r="D10" s="11"/>
      <c r="E10" s="10" t="s">
        <v>5</v>
      </c>
      <c r="F10" s="11"/>
      <c r="G10" s="10" t="s">
        <v>5</v>
      </c>
      <c r="H10" s="11"/>
      <c r="I10" s="10" t="s">
        <v>5</v>
      </c>
      <c r="J10" s="11"/>
      <c r="K10" s="10" t="s">
        <v>10</v>
      </c>
      <c r="L10" s="11"/>
      <c r="M10" s="10" t="s">
        <v>5</v>
      </c>
      <c r="N10" s="11"/>
      <c r="O10" s="10" t="s">
        <v>5</v>
      </c>
      <c r="P10" s="11">
        <v>7600</v>
      </c>
      <c r="Q10" s="10" t="s">
        <v>5</v>
      </c>
      <c r="R10" s="11"/>
      <c r="S10" s="10" t="s">
        <v>5</v>
      </c>
      <c r="T10" s="11">
        <f t="shared" si="0"/>
        <v>0</v>
      </c>
      <c r="U10" s="12"/>
      <c r="V10" s="13" t="s">
        <v>17</v>
      </c>
      <c r="W10" s="12"/>
      <c r="X10" s="13" t="s">
        <v>10</v>
      </c>
      <c r="Y10" s="12">
        <f t="shared" si="1"/>
        <v>0</v>
      </c>
      <c r="Z10" s="9">
        <f t="shared" si="2"/>
        <v>7600</v>
      </c>
      <c r="AA10" s="8" t="s">
        <v>25</v>
      </c>
      <c r="AB10" s="7" t="s">
        <v>30</v>
      </c>
    </row>
    <row r="11" spans="1:28" ht="13.5" customHeight="1" x14ac:dyDescent="0.25">
      <c r="A11" s="7">
        <v>7</v>
      </c>
      <c r="B11" s="9">
        <v>22000</v>
      </c>
      <c r="C11" s="10" t="s">
        <v>5</v>
      </c>
      <c r="D11" s="11"/>
      <c r="E11" s="10" t="s">
        <v>5</v>
      </c>
      <c r="F11" s="11"/>
      <c r="G11" s="10" t="s">
        <v>5</v>
      </c>
      <c r="H11" s="11"/>
      <c r="I11" s="10" t="s">
        <v>5</v>
      </c>
      <c r="J11" s="11">
        <v>-22000</v>
      </c>
      <c r="K11" s="10" t="s">
        <v>10</v>
      </c>
      <c r="L11" s="11"/>
      <c r="M11" s="10" t="s">
        <v>5</v>
      </c>
      <c r="N11" s="11"/>
      <c r="O11" s="10" t="s">
        <v>5</v>
      </c>
      <c r="P11" s="11"/>
      <c r="Q11" s="10" t="s">
        <v>5</v>
      </c>
      <c r="R11" s="11"/>
      <c r="S11" s="10" t="s">
        <v>5</v>
      </c>
      <c r="T11" s="11">
        <f t="shared" si="0"/>
        <v>0</v>
      </c>
      <c r="U11" s="12"/>
      <c r="V11" s="13" t="s">
        <v>17</v>
      </c>
      <c r="W11" s="12"/>
      <c r="X11" s="13" t="s">
        <v>10</v>
      </c>
      <c r="Y11" s="12">
        <f t="shared" si="1"/>
        <v>0</v>
      </c>
      <c r="Z11" s="9">
        <f t="shared" si="2"/>
        <v>22000</v>
      </c>
      <c r="AA11" s="8" t="s">
        <v>28</v>
      </c>
      <c r="AB11" s="7" t="s">
        <v>9</v>
      </c>
    </row>
    <row r="12" spans="1:28" ht="13.5" customHeight="1" x14ac:dyDescent="0.25">
      <c r="A12" s="7">
        <v>8</v>
      </c>
      <c r="B12" s="9"/>
      <c r="C12" s="10" t="s">
        <v>5</v>
      </c>
      <c r="D12" s="11">
        <v>69000</v>
      </c>
      <c r="E12" s="10" t="s">
        <v>5</v>
      </c>
      <c r="F12" s="11"/>
      <c r="G12" s="10" t="s">
        <v>5</v>
      </c>
      <c r="H12" s="11"/>
      <c r="I12" s="10" t="s">
        <v>5</v>
      </c>
      <c r="J12" s="11"/>
      <c r="K12" s="10" t="s">
        <v>10</v>
      </c>
      <c r="L12" s="11"/>
      <c r="M12" s="10" t="s">
        <v>5</v>
      </c>
      <c r="N12" s="11"/>
      <c r="O12" s="10" t="s">
        <v>5</v>
      </c>
      <c r="P12" s="11"/>
      <c r="Q12" s="10" t="s">
        <v>5</v>
      </c>
      <c r="R12" s="11"/>
      <c r="S12" s="10" t="s">
        <v>5</v>
      </c>
      <c r="T12" s="11">
        <f t="shared" si="0"/>
        <v>69000</v>
      </c>
      <c r="U12" s="12">
        <v>69000</v>
      </c>
      <c r="V12" s="13" t="s">
        <v>17</v>
      </c>
      <c r="W12" s="12"/>
      <c r="X12" s="13" t="s">
        <v>10</v>
      </c>
      <c r="Y12" s="12">
        <f t="shared" si="1"/>
        <v>69000</v>
      </c>
      <c r="Z12" s="9">
        <f t="shared" si="2"/>
        <v>0</v>
      </c>
      <c r="AA12" s="8"/>
      <c r="AB12" s="7" t="s">
        <v>16</v>
      </c>
    </row>
    <row r="13" spans="1:28" ht="13.5" customHeight="1" x14ac:dyDescent="0.25">
      <c r="A13" s="7">
        <v>9</v>
      </c>
      <c r="B13" s="9">
        <v>55000</v>
      </c>
      <c r="C13" s="10" t="s">
        <v>5</v>
      </c>
      <c r="D13" s="11">
        <v>-55000</v>
      </c>
      <c r="E13" s="10" t="s">
        <v>5</v>
      </c>
      <c r="F13" s="11"/>
      <c r="G13" s="10" t="s">
        <v>5</v>
      </c>
      <c r="H13" s="11"/>
      <c r="I13" s="10" t="s">
        <v>5</v>
      </c>
      <c r="J13" s="11"/>
      <c r="K13" s="10" t="s">
        <v>10</v>
      </c>
      <c r="L13" s="11"/>
      <c r="M13" s="10" t="s">
        <v>5</v>
      </c>
      <c r="N13" s="11"/>
      <c r="O13" s="10" t="s">
        <v>5</v>
      </c>
      <c r="P13" s="11"/>
      <c r="Q13" s="10" t="s">
        <v>5</v>
      </c>
      <c r="R13" s="11"/>
      <c r="S13" s="10" t="s">
        <v>5</v>
      </c>
      <c r="T13" s="11">
        <f t="shared" si="0"/>
        <v>0</v>
      </c>
      <c r="U13" s="12"/>
      <c r="V13" s="13" t="s">
        <v>17</v>
      </c>
      <c r="W13" s="12"/>
      <c r="X13" s="13" t="s">
        <v>10</v>
      </c>
      <c r="Y13" s="12">
        <f t="shared" si="1"/>
        <v>0</v>
      </c>
      <c r="Z13" s="9">
        <f t="shared" si="2"/>
        <v>55000</v>
      </c>
      <c r="AA13" s="8" t="s">
        <v>25</v>
      </c>
      <c r="AB13" s="7" t="s">
        <v>31</v>
      </c>
    </row>
    <row r="14" spans="1:28" ht="13.5" customHeight="1" x14ac:dyDescent="0.25">
      <c r="A14" s="7">
        <v>10</v>
      </c>
      <c r="B14" s="9"/>
      <c r="C14" s="10" t="s">
        <v>5</v>
      </c>
      <c r="D14" s="11"/>
      <c r="E14" s="10" t="s">
        <v>5</v>
      </c>
      <c r="F14" s="11"/>
      <c r="G14" s="10" t="s">
        <v>5</v>
      </c>
      <c r="H14" s="11"/>
      <c r="I14" s="10" t="s">
        <v>5</v>
      </c>
      <c r="J14" s="11"/>
      <c r="K14" s="10" t="s">
        <v>10</v>
      </c>
      <c r="L14" s="11">
        <v>11000</v>
      </c>
      <c r="M14" s="10" t="s">
        <v>5</v>
      </c>
      <c r="N14" s="11"/>
      <c r="O14" s="10" t="s">
        <v>5</v>
      </c>
      <c r="P14" s="11"/>
      <c r="Q14" s="10" t="s">
        <v>5</v>
      </c>
      <c r="R14" s="11"/>
      <c r="S14" s="10" t="s">
        <v>5</v>
      </c>
      <c r="T14" s="11">
        <f t="shared" si="0"/>
        <v>-11000</v>
      </c>
      <c r="U14" s="12"/>
      <c r="V14" s="13" t="s">
        <v>17</v>
      </c>
      <c r="W14" s="12">
        <v>11000</v>
      </c>
      <c r="X14" s="13" t="s">
        <v>10</v>
      </c>
      <c r="Y14" s="12">
        <f t="shared" si="1"/>
        <v>-11000</v>
      </c>
      <c r="Z14" s="9">
        <f t="shared" si="2"/>
        <v>0</v>
      </c>
      <c r="AA14" s="8"/>
      <c r="AB14" s="7" t="s">
        <v>32</v>
      </c>
    </row>
    <row r="15" spans="1:28" ht="13.5" customHeight="1" x14ac:dyDescent="0.25">
      <c r="A15" s="15"/>
      <c r="B15" s="16">
        <f>SUM(B4:B14)</f>
        <v>122400</v>
      </c>
      <c r="C15" s="17" t="s">
        <v>5</v>
      </c>
      <c r="D15" s="18">
        <f>SUM(D4:D14)</f>
        <v>65000</v>
      </c>
      <c r="E15" s="17" t="s">
        <v>5</v>
      </c>
      <c r="F15" s="18">
        <f>SUM(F4:F14)</f>
        <v>0</v>
      </c>
      <c r="G15" s="17" t="s">
        <v>5</v>
      </c>
      <c r="H15" s="18">
        <f>SUM(H4:H14)</f>
        <v>5400</v>
      </c>
      <c r="I15" s="17" t="s">
        <v>5</v>
      </c>
      <c r="J15" s="18">
        <f>SUM(J4:J14)</f>
        <v>56000</v>
      </c>
      <c r="K15" s="17" t="s">
        <v>10</v>
      </c>
      <c r="L15" s="18">
        <f>SUM(L4:L14)</f>
        <v>23000</v>
      </c>
      <c r="M15" s="17" t="s">
        <v>5</v>
      </c>
      <c r="N15" s="18">
        <f>SUM(N4:N14)</f>
        <v>0</v>
      </c>
      <c r="O15" s="17" t="s">
        <v>5</v>
      </c>
      <c r="P15" s="18">
        <f>SUM(P4:P14)</f>
        <v>7600</v>
      </c>
      <c r="Q15" s="17" t="s">
        <v>5</v>
      </c>
      <c r="R15" s="18">
        <f>SUM(R4:R14)</f>
        <v>151000</v>
      </c>
      <c r="S15" s="17" t="s">
        <v>5</v>
      </c>
      <c r="T15" s="18">
        <f>SUM(T4:T14)</f>
        <v>67200</v>
      </c>
      <c r="U15" s="19">
        <f>SUM(U4:U14)</f>
        <v>69000</v>
      </c>
      <c r="V15" s="20" t="s">
        <v>17</v>
      </c>
      <c r="W15" s="19">
        <f>SUM(W4:W14)</f>
        <v>11000</v>
      </c>
      <c r="X15" s="20" t="s">
        <v>10</v>
      </c>
      <c r="Y15" s="19">
        <f>SUM(Y4:Y14)</f>
        <v>58000</v>
      </c>
      <c r="Z15" s="16">
        <f t="shared" si="2"/>
        <v>122400</v>
      </c>
      <c r="AA15" s="21" t="s">
        <v>33</v>
      </c>
      <c r="AB15" s="7" t="s">
        <v>34</v>
      </c>
    </row>
    <row r="16" spans="1:28" ht="13.5" customHeight="1" x14ac:dyDescent="0.25">
      <c r="A16" s="7" t="s">
        <v>35</v>
      </c>
      <c r="B16" s="22"/>
      <c r="C16" s="10" t="s">
        <v>5</v>
      </c>
      <c r="D16" s="11"/>
      <c r="E16" s="10" t="s">
        <v>5</v>
      </c>
      <c r="F16" s="11"/>
      <c r="G16" s="10" t="s">
        <v>5</v>
      </c>
      <c r="H16" s="11"/>
      <c r="I16" s="10" t="s">
        <v>5</v>
      </c>
      <c r="J16" s="11"/>
      <c r="K16" s="10" t="s">
        <v>10</v>
      </c>
      <c r="L16" s="11"/>
      <c r="M16" s="10" t="s">
        <v>5</v>
      </c>
      <c r="N16" s="11">
        <v>4800</v>
      </c>
      <c r="O16" s="10" t="s">
        <v>5</v>
      </c>
      <c r="P16" s="11"/>
      <c r="Q16" s="10" t="s">
        <v>5</v>
      </c>
      <c r="R16" s="11"/>
      <c r="S16" s="10" t="s">
        <v>5</v>
      </c>
      <c r="T16" s="11">
        <f>+Y16</f>
        <v>-4800</v>
      </c>
      <c r="U16" s="12"/>
      <c r="V16" s="13" t="s">
        <v>17</v>
      </c>
      <c r="W16" s="12">
        <v>4800</v>
      </c>
      <c r="X16" s="13" t="s">
        <v>10</v>
      </c>
      <c r="Y16" s="12">
        <f t="shared" si="1"/>
        <v>-4800</v>
      </c>
      <c r="Z16" s="9">
        <f t="shared" si="2"/>
        <v>0</v>
      </c>
      <c r="AA16" s="8"/>
      <c r="AB16" s="7" t="s">
        <v>36</v>
      </c>
    </row>
    <row r="17" spans="1:28" ht="13.5" customHeight="1" x14ac:dyDescent="0.25">
      <c r="A17" s="7" t="s">
        <v>37</v>
      </c>
      <c r="B17" s="22"/>
      <c r="C17" s="10" t="s">
        <v>5</v>
      </c>
      <c r="D17" s="11"/>
      <c r="E17" s="10" t="s">
        <v>5</v>
      </c>
      <c r="F17" s="11"/>
      <c r="G17" s="10" t="s">
        <v>5</v>
      </c>
      <c r="H17" s="11"/>
      <c r="I17" s="10" t="s">
        <v>5</v>
      </c>
      <c r="J17" s="11"/>
      <c r="K17" s="10" t="s">
        <v>10</v>
      </c>
      <c r="L17" s="11"/>
      <c r="M17" s="10" t="s">
        <v>5</v>
      </c>
      <c r="N17" s="11"/>
      <c r="O17" s="10" t="s">
        <v>5</v>
      </c>
      <c r="P17" s="11"/>
      <c r="Q17" s="10" t="s">
        <v>5</v>
      </c>
      <c r="R17" s="11"/>
      <c r="S17" s="10" t="s">
        <v>5</v>
      </c>
      <c r="T17" s="11">
        <f t="shared" ref="T17:T20" si="3">+Y17</f>
        <v>0</v>
      </c>
      <c r="U17" s="12"/>
      <c r="V17" s="13" t="s">
        <v>17</v>
      </c>
      <c r="W17" s="12"/>
      <c r="X17" s="13" t="s">
        <v>10</v>
      </c>
      <c r="Y17" s="12">
        <f t="shared" si="1"/>
        <v>0</v>
      </c>
      <c r="Z17" s="9">
        <f t="shared" si="2"/>
        <v>0</v>
      </c>
      <c r="AA17" s="8"/>
      <c r="AB17" s="7" t="s">
        <v>38</v>
      </c>
    </row>
    <row r="18" spans="1:28" ht="13.5" customHeight="1" x14ac:dyDescent="0.25">
      <c r="A18" s="7" t="s">
        <v>39</v>
      </c>
      <c r="B18" s="22"/>
      <c r="C18" s="10" t="s">
        <v>5</v>
      </c>
      <c r="D18" s="11"/>
      <c r="E18" s="10" t="s">
        <v>5</v>
      </c>
      <c r="F18" s="11">
        <v>116</v>
      </c>
      <c r="G18" s="10" t="s">
        <v>5</v>
      </c>
      <c r="H18" s="11"/>
      <c r="I18" s="10" t="s">
        <v>5</v>
      </c>
      <c r="J18" s="11"/>
      <c r="K18" s="10" t="s">
        <v>10</v>
      </c>
      <c r="L18" s="11"/>
      <c r="M18" s="10" t="s">
        <v>5</v>
      </c>
      <c r="N18" s="11"/>
      <c r="O18" s="10" t="s">
        <v>5</v>
      </c>
      <c r="P18" s="11"/>
      <c r="Q18" s="10" t="s">
        <v>5</v>
      </c>
      <c r="R18" s="11"/>
      <c r="S18" s="10" t="s">
        <v>5</v>
      </c>
      <c r="T18" s="11">
        <f t="shared" si="3"/>
        <v>116</v>
      </c>
      <c r="U18" s="12">
        <v>116</v>
      </c>
      <c r="V18" s="13" t="s">
        <v>17</v>
      </c>
      <c r="W18" s="12"/>
      <c r="X18" s="13" t="s">
        <v>10</v>
      </c>
      <c r="Y18" s="12">
        <f t="shared" si="1"/>
        <v>116</v>
      </c>
      <c r="Z18" s="9">
        <f t="shared" si="2"/>
        <v>0</v>
      </c>
      <c r="AA18" s="8"/>
      <c r="AB18" s="7" t="s">
        <v>40</v>
      </c>
    </row>
    <row r="19" spans="1:28" ht="13.5" customHeight="1" x14ac:dyDescent="0.25">
      <c r="A19" s="7" t="s">
        <v>41</v>
      </c>
      <c r="B19" s="22"/>
      <c r="C19" s="10" t="s">
        <v>5</v>
      </c>
      <c r="D19" s="11"/>
      <c r="E19" s="10" t="s">
        <v>5</v>
      </c>
      <c r="F19" s="11"/>
      <c r="G19" s="10" t="s">
        <v>5</v>
      </c>
      <c r="H19" s="11">
        <f>-(450)*10</f>
        <v>-4500</v>
      </c>
      <c r="I19" s="10" t="s">
        <v>5</v>
      </c>
      <c r="J19" s="11"/>
      <c r="K19" s="10" t="s">
        <v>10</v>
      </c>
      <c r="L19" s="11"/>
      <c r="M19" s="10" t="s">
        <v>5</v>
      </c>
      <c r="N19" s="11"/>
      <c r="O19" s="10" t="s">
        <v>5</v>
      </c>
      <c r="P19" s="11"/>
      <c r="Q19" s="10" t="s">
        <v>5</v>
      </c>
      <c r="R19" s="11"/>
      <c r="S19" s="10" t="s">
        <v>5</v>
      </c>
      <c r="T19" s="11">
        <f t="shared" si="3"/>
        <v>-4500</v>
      </c>
      <c r="U19" s="12"/>
      <c r="V19" s="13" t="s">
        <v>17</v>
      </c>
      <c r="W19" s="12">
        <v>4500</v>
      </c>
      <c r="X19" s="13" t="s">
        <v>10</v>
      </c>
      <c r="Y19" s="12">
        <f t="shared" si="1"/>
        <v>-4500</v>
      </c>
      <c r="Z19" s="9">
        <f t="shared" si="2"/>
        <v>0</v>
      </c>
      <c r="AA19" s="8"/>
      <c r="AB19" s="7" t="s">
        <v>42</v>
      </c>
    </row>
    <row r="20" spans="1:28" ht="13.5" customHeight="1" x14ac:dyDescent="0.25">
      <c r="A20" s="7" t="s">
        <v>43</v>
      </c>
      <c r="B20" s="22"/>
      <c r="C20" s="10" t="s">
        <v>5</v>
      </c>
      <c r="D20" s="11"/>
      <c r="E20" s="10" t="s">
        <v>5</v>
      </c>
      <c r="F20" s="11"/>
      <c r="G20" s="10" t="s">
        <v>5</v>
      </c>
      <c r="H20" s="11"/>
      <c r="I20" s="10" t="s">
        <v>5</v>
      </c>
      <c r="J20" s="11"/>
      <c r="K20" s="10" t="s">
        <v>10</v>
      </c>
      <c r="L20" s="11"/>
      <c r="M20" s="10" t="s">
        <v>5</v>
      </c>
      <c r="N20" s="11"/>
      <c r="O20" s="10" t="s">
        <v>5</v>
      </c>
      <c r="P20" s="11">
        <f>-(633.333333333333)*6</f>
        <v>-3799.9999999999982</v>
      </c>
      <c r="Q20" s="10" t="s">
        <v>5</v>
      </c>
      <c r="R20" s="11"/>
      <c r="S20" s="10" t="s">
        <v>5</v>
      </c>
      <c r="T20" s="11">
        <f t="shared" si="3"/>
        <v>3800</v>
      </c>
      <c r="U20" s="12">
        <v>3800</v>
      </c>
      <c r="V20" s="13" t="s">
        <v>17</v>
      </c>
      <c r="W20" s="12"/>
      <c r="X20" s="13" t="s">
        <v>10</v>
      </c>
      <c r="Y20" s="12">
        <f t="shared" si="1"/>
        <v>3800</v>
      </c>
      <c r="Z20" s="9">
        <f t="shared" si="2"/>
        <v>0</v>
      </c>
      <c r="AA20" s="8"/>
      <c r="AB20" s="7" t="s">
        <v>44</v>
      </c>
    </row>
    <row r="21" spans="1:28" ht="13.5" customHeight="1" thickBot="1" x14ac:dyDescent="0.3">
      <c r="A21" s="23"/>
      <c r="B21" s="24">
        <f>SUM(B15:B20)</f>
        <v>122400</v>
      </c>
      <c r="C21" s="25" t="s">
        <v>5</v>
      </c>
      <c r="D21" s="26">
        <f>SUM(D15:D20)</f>
        <v>65000</v>
      </c>
      <c r="E21" s="25" t="s">
        <v>5</v>
      </c>
      <c r="F21" s="26">
        <f>SUM(F15:F20)</f>
        <v>116</v>
      </c>
      <c r="G21" s="25" t="s">
        <v>5</v>
      </c>
      <c r="H21" s="26">
        <f>SUM(H15:H20)</f>
        <v>900</v>
      </c>
      <c r="I21" s="25" t="s">
        <v>5</v>
      </c>
      <c r="J21" s="26">
        <f>SUM(J15:J20)</f>
        <v>56000</v>
      </c>
      <c r="K21" s="25" t="s">
        <v>10</v>
      </c>
      <c r="L21" s="26">
        <f>SUM(L15:L20)</f>
        <v>23000</v>
      </c>
      <c r="M21" s="25" t="s">
        <v>5</v>
      </c>
      <c r="N21" s="26">
        <f>SUM(N15:N20)</f>
        <v>4800</v>
      </c>
      <c r="O21" s="25" t="s">
        <v>5</v>
      </c>
      <c r="P21" s="26">
        <f>SUM(P15:P20)</f>
        <v>3800.0000000000018</v>
      </c>
      <c r="Q21" s="25" t="s">
        <v>5</v>
      </c>
      <c r="R21" s="26">
        <f>SUM(R15:R20)</f>
        <v>151000</v>
      </c>
      <c r="S21" s="25" t="s">
        <v>5</v>
      </c>
      <c r="T21" s="26">
        <f>SUM(T15:T20)</f>
        <v>61816</v>
      </c>
      <c r="U21" s="27">
        <f>SUM(U15:U20)</f>
        <v>72916</v>
      </c>
      <c r="V21" s="28" t="s">
        <v>17</v>
      </c>
      <c r="W21" s="27">
        <f>SUM(W15:W20)</f>
        <v>20300</v>
      </c>
      <c r="X21" s="28" t="s">
        <v>10</v>
      </c>
      <c r="Y21" s="27">
        <f>SUM(Y15:Y20)</f>
        <v>52616</v>
      </c>
      <c r="Z21" s="24">
        <f>SUM(Z15:Z20)</f>
        <v>122400</v>
      </c>
      <c r="AA21" s="29"/>
      <c r="AB21" s="7" t="s">
        <v>34</v>
      </c>
    </row>
    <row r="22" spans="1:28" ht="13.5" customHeight="1" thickTop="1" x14ac:dyDescent="0.25">
      <c r="J22" s="31">
        <f>SUM(B21:J21)</f>
        <v>244416</v>
      </c>
      <c r="K22" s="32" t="s">
        <v>10</v>
      </c>
      <c r="L22" s="31">
        <f>SUM(L21:T21)</f>
        <v>244416</v>
      </c>
      <c r="M22"/>
      <c r="S22" s="30"/>
      <c r="T22"/>
      <c r="X22" s="30"/>
      <c r="Y22"/>
      <c r="Z22"/>
    </row>
  </sheetData>
  <mergeCells count="4">
    <mergeCell ref="A1:AB1"/>
    <mergeCell ref="B2:T2"/>
    <mergeCell ref="U2:Y2"/>
    <mergeCell ref="Z2:AA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2.2a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2025-01-07T01:13:38Z</dcterms:created>
  <dcterms:modified xsi:type="dcterms:W3CDTF">2025-01-07T01:14:06Z</dcterms:modified>
</cp:coreProperties>
</file>