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nnW\Google Drive\BSU\MBA\Write textbook\Ch. 3\"/>
    </mc:Choice>
  </mc:AlternateContent>
  <xr:revisionPtr revIDLastSave="0" documentId="8_{060F89CD-C821-418B-8F45-BAEAEEDA2D13}" xr6:coauthVersionLast="47" xr6:coauthVersionMax="47" xr10:uidLastSave="{00000000-0000-0000-0000-000000000000}"/>
  <bookViews>
    <workbookView xWindow="-120" yWindow="-120" windowWidth="29040" windowHeight="17640" xr2:uid="{FF98E7C4-4D4F-4377-8DEF-DF6F2D41FE59}"/>
  </bookViews>
  <sheets>
    <sheet name="3.3a Pract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E23" i="1" s="1"/>
  <c r="E22" i="1"/>
  <c r="D22" i="1"/>
  <c r="D21" i="1"/>
  <c r="E21" i="1" s="1"/>
  <c r="E24" i="1" s="1"/>
  <c r="D12" i="1"/>
  <c r="C12" i="1"/>
  <c r="B12" i="1"/>
  <c r="C11" i="1"/>
  <c r="D11" i="1" s="1"/>
  <c r="B11" i="1"/>
  <c r="C10" i="1"/>
  <c r="C13" i="1" s="1"/>
  <c r="B10" i="1"/>
  <c r="D10" i="1" s="1"/>
  <c r="D13" i="1" s="1"/>
  <c r="B5" i="1"/>
  <c r="B4" i="1"/>
  <c r="B3" i="1"/>
  <c r="B6" i="1" s="1"/>
  <c r="B13" i="1" l="1"/>
  <c r="B18" i="1" s="1"/>
  <c r="C18" i="1" l="1"/>
  <c r="D14" i="1" s="1"/>
  <c r="D15" i="1" s="1"/>
  <c r="D18" i="1" l="1"/>
</calcChain>
</file>

<file path=xl/sharedStrings.xml><?xml version="1.0" encoding="utf-8"?>
<sst xmlns="http://schemas.openxmlformats.org/spreadsheetml/2006/main" count="30" uniqueCount="28">
  <si>
    <t>Beginning Inventory</t>
  </si>
  <si>
    <t>ABC Retailer is a company that sells electronic gadgets.  On September 1, 20X4, they had beginning inventory as follows:</t>
  </si>
  <si>
    <t>Beg. Inv.</t>
  </si>
  <si>
    <t>200 units of Product A at $50 per unit.</t>
  </si>
  <si>
    <t>150 units of Product B at $80 per unit.</t>
  </si>
  <si>
    <t>100 units of Product C at $100 per unit.</t>
  </si>
  <si>
    <t>Sales</t>
  </si>
  <si>
    <t>On September 15, 20X4, ABC Retailer made a sale to XYZ Electronics with terms of 3/10, n/30.  The sale was for:</t>
  </si>
  <si>
    <t>Sale</t>
  </si>
  <si>
    <t>- COGS</t>
  </si>
  <si>
    <t>= Gross Profit</t>
  </si>
  <si>
    <t>120 units of Product A at $70 per unit.</t>
  </si>
  <si>
    <t>80 units of Product B at $90 per unit.</t>
  </si>
  <si>
    <t>60 units of Product C at $120 per unit.</t>
  </si>
  <si>
    <t>Gross Profit before Discount</t>
  </si>
  <si>
    <t>- Discount</t>
  </si>
  <si>
    <t>=Gross Profit</t>
  </si>
  <si>
    <t>Payment Received</t>
  </si>
  <si>
    <t>On September 20, 20X4 XYZ Electronics paid ABC Retailer.  Consider the discount.</t>
  </si>
  <si>
    <t>= Net Sales</t>
  </si>
  <si>
    <t>Ending Inventory</t>
  </si>
  <si>
    <t>Beg Inv</t>
  </si>
  <si>
    <t>- Sold</t>
  </si>
  <si>
    <t>= End Inv (Quantity)</t>
  </si>
  <si>
    <t>Ending Inv (Amount)</t>
  </si>
  <si>
    <t>Product A</t>
  </si>
  <si>
    <t>Product B</t>
  </si>
  <si>
    <t>Product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</si>
</sst>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left" vertical="center"/>
    </xf>
    <xf numFmtId="164" fontId="0" fillId="0" borderId="0" xfId="1" applyNumberFormat="1" applyFont="1"/>
    <xf numFmtId="0" fontId="0" fillId="0" borderId="0" xfId="0" applyAlignment="1">
      <alignment wrapText="1"/>
    </xf>
    <xf numFmtId="164" fontId="2" fillId="0" borderId="0" xfId="1" applyNumberFormat="1" applyFont="1" applyAlignment="1">
      <alignment horizontal="center"/>
    </xf>
    <xf numFmtId="0" fontId="0" fillId="0" borderId="0" xfId="0" applyAlignment="1">
      <alignment horizontal="left" vertical="center" indent="1"/>
    </xf>
    <xf numFmtId="165" fontId="0" fillId="0" borderId="0" xfId="2" applyNumberFormat="1" applyFont="1"/>
    <xf numFmtId="165" fontId="2" fillId="0" borderId="1" xfId="2" applyNumberFormat="1" applyFont="1" applyBorder="1"/>
    <xf numFmtId="165" fontId="2" fillId="0" borderId="0" xfId="2" applyNumberFormat="1" applyFont="1" applyAlignment="1">
      <alignment horizontal="center"/>
    </xf>
    <xf numFmtId="165" fontId="2" fillId="0" borderId="0" xfId="2" quotePrefix="1" applyNumberFormat="1" applyFont="1" applyAlignment="1">
      <alignment horizontal="center"/>
    </xf>
    <xf numFmtId="165" fontId="2" fillId="0" borderId="0" xfId="2" quotePrefix="1" applyNumberFormat="1" applyFont="1" applyAlignment="1">
      <alignment horizontal="center" wrapText="1"/>
    </xf>
    <xf numFmtId="165" fontId="0" fillId="0" borderId="2" xfId="2" applyNumberFormat="1" applyFont="1" applyBorder="1"/>
    <xf numFmtId="165" fontId="2" fillId="0" borderId="0" xfId="2" applyNumberFormat="1" applyFont="1" applyBorder="1"/>
    <xf numFmtId="165" fontId="2" fillId="0" borderId="0" xfId="2" applyNumberFormat="1" applyFont="1"/>
    <xf numFmtId="0" fontId="2" fillId="0" borderId="0" xfId="0" quotePrefix="1" applyFont="1"/>
    <xf numFmtId="0" fontId="2" fillId="0" borderId="0" xfId="0" applyFont="1"/>
    <xf numFmtId="164" fontId="2" fillId="0" borderId="0" xfId="1" quotePrefix="1" applyNumberFormat="1" applyFont="1" applyAlignment="1">
      <alignment horizontal="center"/>
    </xf>
    <xf numFmtId="164" fontId="2" fillId="0" borderId="0" xfId="1" quotePrefix="1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165" fontId="0" fillId="0" borderId="1" xfId="0" applyNumberForma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3F860-0131-4981-A7AF-2042EDF644A3}">
  <dimension ref="A1:E25"/>
  <sheetViews>
    <sheetView tabSelected="1" workbookViewId="0">
      <selection activeCell="K32" sqref="K32"/>
    </sheetView>
  </sheetViews>
  <sheetFormatPr defaultRowHeight="15" x14ac:dyDescent="0.25"/>
  <cols>
    <col min="1" max="1" width="53.5703125" customWidth="1"/>
    <col min="2" max="4" width="15.42578125" style="2" customWidth="1"/>
    <col min="5" max="5" width="13.7109375" customWidth="1"/>
  </cols>
  <sheetData>
    <row r="1" spans="1:5" x14ac:dyDescent="0.25">
      <c r="A1" s="1" t="s">
        <v>0</v>
      </c>
    </row>
    <row r="2" spans="1:5" ht="45" x14ac:dyDescent="0.25">
      <c r="A2" s="3" t="s">
        <v>1</v>
      </c>
      <c r="B2" s="4" t="s">
        <v>2</v>
      </c>
    </row>
    <row r="3" spans="1:5" x14ac:dyDescent="0.25">
      <c r="A3" s="5" t="s">
        <v>3</v>
      </c>
      <c r="B3" s="6">
        <f>200*50</f>
        <v>10000</v>
      </c>
      <c r="C3" s="6"/>
      <c r="D3" s="6"/>
    </row>
    <row r="4" spans="1:5" x14ac:dyDescent="0.25">
      <c r="A4" s="5" t="s">
        <v>4</v>
      </c>
      <c r="B4" s="6">
        <f>150*80</f>
        <v>12000</v>
      </c>
      <c r="C4" s="6"/>
      <c r="D4" s="6"/>
    </row>
    <row r="5" spans="1:5" x14ac:dyDescent="0.25">
      <c r="A5" s="5" t="s">
        <v>5</v>
      </c>
      <c r="B5" s="6">
        <f>100*100</f>
        <v>10000</v>
      </c>
      <c r="C5" s="6"/>
      <c r="D5" s="6"/>
    </row>
    <row r="6" spans="1:5" ht="15.75" thickBot="1" x14ac:dyDescent="0.3">
      <c r="B6" s="7">
        <f>SUM(B3:B5)</f>
        <v>32000</v>
      </c>
      <c r="C6" s="6"/>
      <c r="D6" s="6"/>
    </row>
    <row r="7" spans="1:5" ht="15.75" thickTop="1" x14ac:dyDescent="0.25">
      <c r="B7" s="6"/>
      <c r="C7" s="6"/>
      <c r="D7" s="6"/>
    </row>
    <row r="8" spans="1:5" x14ac:dyDescent="0.25">
      <c r="A8" s="1" t="s">
        <v>6</v>
      </c>
      <c r="B8" s="6"/>
      <c r="C8" s="6"/>
      <c r="D8" s="6"/>
    </row>
    <row r="9" spans="1:5" ht="30" x14ac:dyDescent="0.25">
      <c r="A9" s="3" t="s">
        <v>7</v>
      </c>
      <c r="B9" s="8" t="s">
        <v>8</v>
      </c>
      <c r="C9" s="9" t="s">
        <v>9</v>
      </c>
      <c r="D9" s="10" t="s">
        <v>10</v>
      </c>
    </row>
    <row r="10" spans="1:5" x14ac:dyDescent="0.25">
      <c r="A10" s="5" t="s">
        <v>11</v>
      </c>
      <c r="B10" s="6">
        <f>120*70</f>
        <v>8400</v>
      </c>
      <c r="C10" s="6">
        <f>120*50</f>
        <v>6000</v>
      </c>
      <c r="D10" s="6">
        <f>+B10-C10</f>
        <v>2400</v>
      </c>
    </row>
    <row r="11" spans="1:5" x14ac:dyDescent="0.25">
      <c r="A11" s="5" t="s">
        <v>12</v>
      </c>
      <c r="B11" s="6">
        <f>80*90</f>
        <v>7200</v>
      </c>
      <c r="C11" s="6">
        <f>80*80</f>
        <v>6400</v>
      </c>
      <c r="D11" s="6">
        <f>+B11-C11</f>
        <v>800</v>
      </c>
    </row>
    <row r="12" spans="1:5" x14ac:dyDescent="0.25">
      <c r="A12" s="5" t="s">
        <v>13</v>
      </c>
      <c r="B12" s="6">
        <f>60*120</f>
        <v>7200</v>
      </c>
      <c r="C12" s="6">
        <f>60*100</f>
        <v>6000</v>
      </c>
      <c r="D12" s="11">
        <f>+B12-C12</f>
        <v>1200</v>
      </c>
    </row>
    <row r="13" spans="1:5" ht="15.75" thickBot="1" x14ac:dyDescent="0.3">
      <c r="B13" s="7">
        <f>SUM(B10:B12)</f>
        <v>22800</v>
      </c>
      <c r="C13" s="7">
        <f>SUM(C10:C12)</f>
        <v>18400</v>
      </c>
      <c r="D13" s="12">
        <f>SUM(D10:D12)</f>
        <v>4400</v>
      </c>
      <c r="E13" t="s">
        <v>14</v>
      </c>
    </row>
    <row r="14" spans="1:5" ht="15.75" thickTop="1" x14ac:dyDescent="0.25">
      <c r="B14" s="6"/>
      <c r="C14" s="6"/>
      <c r="D14" s="13">
        <f>+C18</f>
        <v>684</v>
      </c>
      <c r="E14" s="14" t="s">
        <v>15</v>
      </c>
    </row>
    <row r="15" spans="1:5" ht="15.75" thickBot="1" x14ac:dyDescent="0.3">
      <c r="B15" s="6"/>
      <c r="C15" s="6"/>
      <c r="D15" s="7">
        <f>+D13-D14</f>
        <v>3716</v>
      </c>
      <c r="E15" s="14" t="s">
        <v>16</v>
      </c>
    </row>
    <row r="16" spans="1:5" ht="15.75" thickTop="1" x14ac:dyDescent="0.25">
      <c r="A16" s="1" t="s">
        <v>17</v>
      </c>
      <c r="B16" s="6"/>
      <c r="C16" s="6"/>
      <c r="D16" s="6"/>
    </row>
    <row r="17" spans="1:5" ht="30" x14ac:dyDescent="0.25">
      <c r="A17" s="3" t="s">
        <v>18</v>
      </c>
      <c r="B17" s="8" t="s">
        <v>6</v>
      </c>
      <c r="C17" s="9" t="s">
        <v>15</v>
      </c>
      <c r="D17" s="9" t="s">
        <v>19</v>
      </c>
    </row>
    <row r="18" spans="1:5" x14ac:dyDescent="0.25">
      <c r="B18" s="6">
        <f>+B13</f>
        <v>22800</v>
      </c>
      <c r="C18" s="6">
        <f>+B18*0.03</f>
        <v>684</v>
      </c>
      <c r="D18" s="6">
        <f>+B18-C18</f>
        <v>22116</v>
      </c>
    </row>
    <row r="20" spans="1:5" ht="30" x14ac:dyDescent="0.25">
      <c r="A20" s="15" t="s">
        <v>20</v>
      </c>
      <c r="B20" s="4" t="s">
        <v>21</v>
      </c>
      <c r="C20" s="16" t="s">
        <v>22</v>
      </c>
      <c r="D20" s="17" t="s">
        <v>23</v>
      </c>
      <c r="E20" s="18" t="s">
        <v>24</v>
      </c>
    </row>
    <row r="21" spans="1:5" x14ac:dyDescent="0.25">
      <c r="A21" t="s">
        <v>25</v>
      </c>
      <c r="B21" s="2">
        <v>200</v>
      </c>
      <c r="C21" s="2">
        <v>120</v>
      </c>
      <c r="D21" s="2">
        <f>+B21-C21</f>
        <v>80</v>
      </c>
      <c r="E21" s="6">
        <f>+D21*50</f>
        <v>4000</v>
      </c>
    </row>
    <row r="22" spans="1:5" x14ac:dyDescent="0.25">
      <c r="A22" t="s">
        <v>26</v>
      </c>
      <c r="B22" s="2">
        <v>150</v>
      </c>
      <c r="C22" s="2">
        <v>80</v>
      </c>
      <c r="D22" s="2">
        <f>+B22-C22</f>
        <v>70</v>
      </c>
      <c r="E22" s="6">
        <f>+D22*80</f>
        <v>5600</v>
      </c>
    </row>
    <row r="23" spans="1:5" x14ac:dyDescent="0.25">
      <c r="A23" t="s">
        <v>27</v>
      </c>
      <c r="B23" s="2">
        <v>100</v>
      </c>
      <c r="C23" s="2">
        <v>60</v>
      </c>
      <c r="D23" s="2">
        <f>+B23-C23</f>
        <v>40</v>
      </c>
      <c r="E23" s="6">
        <f>+D23*100</f>
        <v>4000</v>
      </c>
    </row>
    <row r="24" spans="1:5" ht="15.75" thickBot="1" x14ac:dyDescent="0.3">
      <c r="E24" s="19">
        <f>SUM(E21:E23)</f>
        <v>13600</v>
      </c>
    </row>
    <row r="25" spans="1:5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3.3a Practice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 Wood</dc:creator>
  <cp:lastModifiedBy>JoAnn Wood</cp:lastModifiedBy>
  <dcterms:created xsi:type="dcterms:W3CDTF">2024-09-25T19:17:53Z</dcterms:created>
  <dcterms:modified xsi:type="dcterms:W3CDTF">2024-09-25T19:18:24Z</dcterms:modified>
</cp:coreProperties>
</file>